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15480" windowHeight="11160" tabRatio="500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<sst xmlns="http://schemas.openxmlformats.org/spreadsheetml/2006/main" count="52" uniqueCount="44">
  <si>
    <t>Master Budget</t>
  </si>
  <si>
    <t>Production Category</t>
  </si>
  <si>
    <t>Rights</t>
  </si>
  <si>
    <t>Actual Amount Spent</t>
  </si>
  <si>
    <t>Scenery</t>
  </si>
  <si>
    <t>Properties</t>
  </si>
  <si>
    <t>Costumes</t>
  </si>
  <si>
    <t>Lighting</t>
  </si>
  <si>
    <t>Sound</t>
  </si>
  <si>
    <t>Other</t>
  </si>
  <si>
    <t>Posters and Programs</t>
  </si>
  <si>
    <t>Totals</t>
  </si>
  <si>
    <t>Over/Under Budget</t>
  </si>
  <si>
    <t>as of:</t>
  </si>
  <si>
    <t>Estimated Amount</t>
  </si>
  <si>
    <t>Funding Sources</t>
  </si>
  <si>
    <t>Creative and Performing Arts</t>
  </si>
  <si>
    <t>Mellon Grant</t>
  </si>
  <si>
    <t>Source</t>
  </si>
  <si>
    <t>Notes</t>
  </si>
  <si>
    <t>Amount</t>
  </si>
  <si>
    <t>Total</t>
  </si>
  <si>
    <t>Reconciliation</t>
  </si>
  <si>
    <t xml:space="preserve">as of: </t>
  </si>
  <si>
    <t>Large Properties, if separate from Scenery</t>
  </si>
  <si>
    <t>Projections</t>
  </si>
  <si>
    <t>Subtotal</t>
  </si>
  <si>
    <t>Remaining available</t>
  </si>
  <si>
    <t>Event Name</t>
  </si>
  <si>
    <t>Available to seniors by application through their colleges.</t>
  </si>
  <si>
    <t>Maximum award.</t>
  </si>
  <si>
    <t>If requested for rights ($500 max).</t>
  </si>
  <si>
    <t>Enter your event name here:</t>
  </si>
  <si>
    <t>Adjust the numbers below to reflect your funding.</t>
  </si>
  <si>
    <t>Fill out this column with your initial estimates.</t>
  </si>
  <si>
    <t>Fill out this column as you track actual spending.</t>
  </si>
  <si>
    <t>This column will automatically calculate.</t>
  </si>
  <si>
    <t>THST</t>
  </si>
  <si>
    <t>check</t>
  </si>
  <si>
    <t>Theater Studies</t>
  </si>
  <si>
    <t>Production</t>
  </si>
  <si>
    <t>Indicate where each expense was submitted.</t>
  </si>
  <si>
    <t>Contingency (5%)</t>
  </si>
  <si>
    <t>$500 max per major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</si>
</sst>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42" fillId="0" borderId="10" xfId="0" applyNumberFormat="1" applyFont="1" applyBorder="1" applyAlignment="1">
      <alignment wrapText="1"/>
    </xf>
    <xf numFmtId="164" fontId="42" fillId="0" borderId="12" xfId="0" applyNumberFormat="1" applyFont="1" applyBorder="1" applyAlignment="1">
      <alignment wrapText="1"/>
    </xf>
    <xf numFmtId="164" fontId="42" fillId="0" borderId="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43" fillId="0" borderId="13" xfId="0" applyFont="1" applyBorder="1" applyAlignment="1">
      <alignment wrapText="1"/>
    </xf>
    <xf numFmtId="164" fontId="43" fillId="0" borderId="14" xfId="0" applyNumberFormat="1" applyFont="1" applyBorder="1" applyAlignment="1">
      <alignment wrapText="1"/>
    </xf>
    <xf numFmtId="164" fontId="43" fillId="0" borderId="15" xfId="0" applyNumberFormat="1" applyFont="1" applyBorder="1" applyAlignment="1">
      <alignment wrapText="1"/>
    </xf>
    <xf numFmtId="164" fontId="43" fillId="0" borderId="0" xfId="0" applyNumberFormat="1" applyFont="1" applyBorder="1" applyAlignment="1">
      <alignment wrapText="1"/>
    </xf>
    <xf numFmtId="0" fontId="40" fillId="0" borderId="15" xfId="0" applyFont="1" applyBorder="1" applyAlignment="1">
      <alignment wrapText="1"/>
    </xf>
    <xf numFmtId="164" fontId="42" fillId="4" borderId="10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0" fillId="0" borderId="13" xfId="0" applyFont="1" applyBorder="1" applyAlignment="1">
      <alignment wrapText="1"/>
    </xf>
    <xf numFmtId="44" fontId="40" fillId="0" borderId="14" xfId="44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44" fontId="40" fillId="0" borderId="0" xfId="44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44" fontId="40" fillId="0" borderId="0" xfId="44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44" fontId="0" fillId="4" borderId="10" xfId="44" applyFont="1" applyFill="1" applyBorder="1" applyAlignment="1">
      <alignment wrapText="1"/>
    </xf>
    <xf numFmtId="0" fontId="40" fillId="22" borderId="16" xfId="0" applyFont="1" applyFill="1" applyBorder="1" applyAlignment="1">
      <alignment wrapText="1"/>
    </xf>
    <xf numFmtId="0" fontId="40" fillId="22" borderId="17" xfId="0" applyFont="1" applyFill="1" applyBorder="1" applyAlignment="1">
      <alignment wrapText="1"/>
    </xf>
    <xf numFmtId="0" fontId="40" fillId="22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0" fontId="43" fillId="0" borderId="21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164" fontId="42" fillId="4" borderId="12" xfId="0" applyNumberFormat="1" applyFont="1" applyFill="1" applyBorder="1" applyAlignment="1">
      <alignment wrapText="1"/>
    </xf>
    <xf numFmtId="44" fontId="43" fillId="4" borderId="10" xfId="44" applyFont="1" applyFill="1" applyBorder="1" applyAlignment="1">
      <alignment wrapText="1"/>
    </xf>
    <xf numFmtId="44" fontId="43" fillId="4" borderId="20" xfId="44" applyFont="1" applyFill="1" applyBorder="1" applyAlignment="1">
      <alignment wrapText="1"/>
    </xf>
    <xf numFmtId="44" fontId="43" fillId="4" borderId="21" xfId="44" applyFont="1" applyFill="1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5" fillId="4" borderId="0" xfId="0" applyFont="1" applyFill="1" applyAlignment="1">
      <alignment horizontal="center" vertical="center" wrapText="1"/>
    </xf>
    <xf numFmtId="0" fontId="43" fillId="22" borderId="17" xfId="0" applyFont="1" applyFill="1" applyBorder="1" applyAlignment="1">
      <alignment horizontal="center" vertical="center" wrapText="1"/>
    </xf>
    <xf numFmtId="0" fontId="43" fillId="22" borderId="18" xfId="0" applyFont="1" applyFill="1" applyBorder="1" applyAlignment="1">
      <alignment horizontal="center" vertical="center" wrapText="1"/>
    </xf>
    <xf numFmtId="0" fontId="43" fillId="22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47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5"/>
  <sheetViews>
    <sheetView tabSelected="1" zoomScalePageLayoutView="0" workbookViewId="0" topLeftCell="A1">
      <selection activeCell="I8" sqref="I8"/>
    </sheetView>
  </sheetViews>
  <sheetFormatPr defaultColWidth="10.875" defaultRowHeight="15.75"/>
  <cols>
    <col min="1" max="1" width="10.875" style="7" customWidth="1"/>
    <col min="2" max="2" width="23.375" style="7" customWidth="1"/>
    <col min="3" max="3" width="20.00390625" style="7" customWidth="1"/>
    <col min="4" max="4" width="17.50390625" style="7" customWidth="1"/>
    <col min="5" max="5" width="17.375" style="7" customWidth="1"/>
    <col min="6" max="7" width="5.125" style="7" customWidth="1"/>
    <col min="8" max="8" width="22.875" style="7" customWidth="1"/>
    <col min="9" max="9" width="14.625" style="7" customWidth="1"/>
    <col min="10" max="10" width="13.00390625" style="7" customWidth="1"/>
    <col min="11" max="11" width="16.625" style="7" customWidth="1"/>
    <col min="12" max="13" width="10.875" style="7" customWidth="1"/>
    <col min="14" max="14" width="8.25390625" style="7" customWidth="1"/>
    <col min="15" max="16384" width="10.875" style="7" customWidth="1"/>
  </cols>
  <sheetData>
    <row r="2" spans="1:2" s="21" customFormat="1" ht="48" customHeight="1">
      <c r="A2" s="50" t="s">
        <v>32</v>
      </c>
      <c r="B2" s="52" t="s">
        <v>28</v>
      </c>
    </row>
    <row r="4" spans="2:5" s="29" customFormat="1" ht="26.25" thickBot="1">
      <c r="B4" s="28" t="s">
        <v>15</v>
      </c>
      <c r="C4" s="51" t="s">
        <v>33</v>
      </c>
      <c r="D4" s="28"/>
      <c r="E4" s="28"/>
    </row>
    <row r="5" spans="2:5" ht="15.75">
      <c r="B5" s="35" t="s">
        <v>18</v>
      </c>
      <c r="C5" s="36" t="s">
        <v>20</v>
      </c>
      <c r="D5" s="37" t="s">
        <v>19</v>
      </c>
      <c r="E5" s="5"/>
    </row>
    <row r="6" spans="2:4" ht="15.75">
      <c r="B6" s="18"/>
      <c r="C6" s="34"/>
      <c r="D6" s="11"/>
    </row>
    <row r="7" spans="2:4" ht="15.75">
      <c r="B7" s="18"/>
      <c r="C7" s="34"/>
      <c r="D7" s="11"/>
    </row>
    <row r="8" spans="2:4" ht="31.5">
      <c r="B8" s="18" t="s">
        <v>16</v>
      </c>
      <c r="C8" s="34">
        <v>1200</v>
      </c>
      <c r="D8" s="49" t="s">
        <v>30</v>
      </c>
    </row>
    <row r="9" spans="2:4" ht="31.5">
      <c r="B9" s="18" t="s">
        <v>16</v>
      </c>
      <c r="C9" s="34">
        <v>500</v>
      </c>
      <c r="D9" s="49" t="s">
        <v>31</v>
      </c>
    </row>
    <row r="10" spans="2:4" ht="63">
      <c r="B10" s="18" t="s">
        <v>17</v>
      </c>
      <c r="C10" s="34">
        <v>500</v>
      </c>
      <c r="D10" s="49" t="s">
        <v>29</v>
      </c>
    </row>
    <row r="11" spans="2:4" ht="31.5">
      <c r="B11" s="18" t="s">
        <v>39</v>
      </c>
      <c r="C11" s="34">
        <v>500</v>
      </c>
      <c r="D11" s="49" t="s">
        <v>43</v>
      </c>
    </row>
    <row r="12" spans="2:4" ht="15.75">
      <c r="B12" s="18" t="s">
        <v>9</v>
      </c>
      <c r="C12" s="34"/>
      <c r="D12" s="11"/>
    </row>
    <row r="13" spans="2:4" ht="15.75">
      <c r="B13" s="18"/>
      <c r="C13" s="34"/>
      <c r="D13" s="11"/>
    </row>
    <row r="14" spans="2:4" ht="16.5" thickBot="1">
      <c r="B14" s="19" t="s">
        <v>21</v>
      </c>
      <c r="C14" s="20">
        <f>SUM(C7:C13)</f>
        <v>2700</v>
      </c>
      <c r="D14" s="16"/>
    </row>
    <row r="15" spans="2:4" ht="15.75">
      <c r="B15" s="30"/>
      <c r="C15" s="31"/>
      <c r="D15" s="30"/>
    </row>
    <row r="17" spans="2:10" ht="21">
      <c r="B17" s="44" t="str">
        <f>B2</f>
        <v>Event Name</v>
      </c>
      <c r="H17" s="44" t="str">
        <f>B2</f>
        <v>Event Name</v>
      </c>
      <c r="J17" s="43"/>
    </row>
    <row r="18" spans="2:13" s="28" customFormat="1" ht="39" thickBot="1">
      <c r="B18" s="28" t="s">
        <v>0</v>
      </c>
      <c r="C18" s="51" t="s">
        <v>34</v>
      </c>
      <c r="D18" s="51" t="s">
        <v>35</v>
      </c>
      <c r="E18" s="51" t="s">
        <v>36</v>
      </c>
      <c r="H18" s="28" t="s">
        <v>22</v>
      </c>
      <c r="I18" s="51" t="s">
        <v>36</v>
      </c>
      <c r="J18" s="59" t="s">
        <v>41</v>
      </c>
      <c r="K18" s="59"/>
      <c r="L18" s="59"/>
      <c r="M18" s="59"/>
    </row>
    <row r="19" spans="2:14" s="4" customFormat="1" ht="56.25">
      <c r="B19" s="55" t="s">
        <v>1</v>
      </c>
      <c r="C19" s="53" t="s">
        <v>14</v>
      </c>
      <c r="D19" s="53" t="s">
        <v>3</v>
      </c>
      <c r="E19" s="54" t="s">
        <v>12</v>
      </c>
      <c r="F19" s="6"/>
      <c r="H19" s="55" t="s">
        <v>1</v>
      </c>
      <c r="I19" s="53" t="s">
        <v>3</v>
      </c>
      <c r="J19" s="53" t="s">
        <v>37</v>
      </c>
      <c r="K19" s="53" t="s">
        <v>16</v>
      </c>
      <c r="L19" s="53" t="s">
        <v>17</v>
      </c>
      <c r="M19" s="54" t="s">
        <v>9</v>
      </c>
      <c r="N19" s="56" t="s">
        <v>38</v>
      </c>
    </row>
    <row r="20" spans="2:13" s="4" customFormat="1" ht="18.75">
      <c r="B20" s="38"/>
      <c r="C20" s="39" t="s">
        <v>23</v>
      </c>
      <c r="D20" s="39" t="s">
        <v>13</v>
      </c>
      <c r="E20" s="40"/>
      <c r="F20" s="6"/>
      <c r="H20" s="41"/>
      <c r="I20" s="42"/>
      <c r="J20" s="46">
        <f>C11</f>
        <v>500</v>
      </c>
      <c r="K20" s="46">
        <f>C8+C9</f>
        <v>1700</v>
      </c>
      <c r="L20" s="47">
        <f>C10</f>
        <v>500</v>
      </c>
      <c r="M20" s="48">
        <f>C12</f>
        <v>0</v>
      </c>
    </row>
    <row r="21" spans="1:14" ht="18.75">
      <c r="A21" s="1"/>
      <c r="B21" s="3" t="s">
        <v>2</v>
      </c>
      <c r="C21" s="17"/>
      <c r="D21" s="17">
        <f aca="true" t="shared" si="0" ref="D21:D35">SUM(0,0)</f>
        <v>0</v>
      </c>
      <c r="E21" s="9">
        <f aca="true" t="shared" si="1" ref="E21:E35">C21-D21</f>
        <v>0</v>
      </c>
      <c r="F21" s="10"/>
      <c r="G21" s="1"/>
      <c r="H21" s="3" t="str">
        <f>B21</f>
        <v>Rights</v>
      </c>
      <c r="I21" s="8">
        <f aca="true" t="shared" si="2" ref="I21:I34">D21</f>
        <v>0</v>
      </c>
      <c r="J21" s="17">
        <f aca="true" t="shared" si="3" ref="J21:M34">SUM(0,0)</f>
        <v>0</v>
      </c>
      <c r="K21" s="17">
        <f t="shared" si="3"/>
        <v>0</v>
      </c>
      <c r="L21" s="17">
        <f t="shared" si="3"/>
        <v>0</v>
      </c>
      <c r="M21" s="45">
        <f t="shared" si="3"/>
        <v>0</v>
      </c>
      <c r="N21" s="58">
        <f aca="true" t="shared" si="4" ref="N21:N35">I21-SUM(J21:M21)</f>
        <v>0</v>
      </c>
    </row>
    <row r="22" spans="1:14" ht="18.75">
      <c r="A22" s="1"/>
      <c r="B22" s="3"/>
      <c r="C22" s="17"/>
      <c r="D22" s="17">
        <f t="shared" si="0"/>
        <v>0</v>
      </c>
      <c r="E22" s="9">
        <f t="shared" si="1"/>
        <v>0</v>
      </c>
      <c r="F22" s="10"/>
      <c r="G22" s="1"/>
      <c r="H22" s="3">
        <f aca="true" t="shared" si="5" ref="H22:H33">B22</f>
        <v>0</v>
      </c>
      <c r="I22" s="8">
        <f t="shared" si="2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45">
        <f t="shared" si="3"/>
        <v>0</v>
      </c>
      <c r="N22" s="58">
        <f t="shared" si="4"/>
        <v>0</v>
      </c>
    </row>
    <row r="23" spans="1:14" ht="18.75">
      <c r="A23" s="1"/>
      <c r="B23" s="3" t="s">
        <v>4</v>
      </c>
      <c r="C23" s="17"/>
      <c r="D23" s="17">
        <f>SUM(0,0)</f>
        <v>0</v>
      </c>
      <c r="E23" s="9">
        <f t="shared" si="1"/>
        <v>0</v>
      </c>
      <c r="F23" s="10"/>
      <c r="G23" s="1"/>
      <c r="H23" s="3" t="str">
        <f t="shared" si="5"/>
        <v>Scenery</v>
      </c>
      <c r="I23" s="8">
        <f t="shared" si="2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45">
        <f t="shared" si="3"/>
        <v>0</v>
      </c>
      <c r="N23" s="58">
        <f t="shared" si="4"/>
        <v>0</v>
      </c>
    </row>
    <row r="24" spans="1:14" ht="48.75" customHeight="1">
      <c r="A24" s="1"/>
      <c r="B24" s="57" t="s">
        <v>24</v>
      </c>
      <c r="C24" s="17"/>
      <c r="D24" s="17">
        <f t="shared" si="0"/>
        <v>0</v>
      </c>
      <c r="E24" s="9">
        <f t="shared" si="1"/>
        <v>0</v>
      </c>
      <c r="F24" s="10"/>
      <c r="G24" s="1"/>
      <c r="H24" s="57" t="str">
        <f t="shared" si="5"/>
        <v>Large Properties, if separate from Scenery</v>
      </c>
      <c r="I24" s="8">
        <f t="shared" si="2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45">
        <f t="shared" si="3"/>
        <v>0</v>
      </c>
      <c r="N24" s="58">
        <f t="shared" si="4"/>
        <v>0</v>
      </c>
    </row>
    <row r="25" spans="1:14" ht="18.75">
      <c r="A25" s="1"/>
      <c r="B25" s="3" t="s">
        <v>5</v>
      </c>
      <c r="C25" s="17"/>
      <c r="D25" s="17">
        <f t="shared" si="0"/>
        <v>0</v>
      </c>
      <c r="E25" s="9">
        <f t="shared" si="1"/>
        <v>0</v>
      </c>
      <c r="F25" s="10"/>
      <c r="G25" s="1"/>
      <c r="H25" s="3" t="str">
        <f t="shared" si="5"/>
        <v>Properties</v>
      </c>
      <c r="I25" s="8">
        <f t="shared" si="2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45">
        <f t="shared" si="3"/>
        <v>0</v>
      </c>
      <c r="N25" s="58">
        <f t="shared" si="4"/>
        <v>0</v>
      </c>
    </row>
    <row r="26" spans="1:14" ht="18.75">
      <c r="A26" s="1"/>
      <c r="B26" s="3" t="s">
        <v>6</v>
      </c>
      <c r="C26" s="17"/>
      <c r="D26" s="17">
        <f t="shared" si="0"/>
        <v>0</v>
      </c>
      <c r="E26" s="9">
        <f t="shared" si="1"/>
        <v>0</v>
      </c>
      <c r="F26" s="10"/>
      <c r="G26" s="1"/>
      <c r="H26" s="3" t="str">
        <f t="shared" si="5"/>
        <v>Costumes</v>
      </c>
      <c r="I26" s="8">
        <f t="shared" si="2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45">
        <f t="shared" si="3"/>
        <v>0</v>
      </c>
      <c r="N26" s="58">
        <f t="shared" si="4"/>
        <v>0</v>
      </c>
    </row>
    <row r="27" spans="1:14" ht="18.75">
      <c r="A27" s="1"/>
      <c r="B27" s="3" t="s">
        <v>7</v>
      </c>
      <c r="C27" s="17"/>
      <c r="D27" s="17">
        <f t="shared" si="0"/>
        <v>0</v>
      </c>
      <c r="E27" s="9">
        <f t="shared" si="1"/>
        <v>0</v>
      </c>
      <c r="F27" s="10"/>
      <c r="G27" s="1"/>
      <c r="H27" s="3" t="str">
        <f t="shared" si="5"/>
        <v>Lighting</v>
      </c>
      <c r="I27" s="8">
        <f t="shared" si="2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  <c r="M27" s="45">
        <f t="shared" si="3"/>
        <v>0</v>
      </c>
      <c r="N27" s="58">
        <f t="shared" si="4"/>
        <v>0</v>
      </c>
    </row>
    <row r="28" spans="1:14" ht="18.75">
      <c r="A28" s="1"/>
      <c r="B28" s="3" t="s">
        <v>8</v>
      </c>
      <c r="C28" s="17"/>
      <c r="D28" s="17">
        <f t="shared" si="0"/>
        <v>0</v>
      </c>
      <c r="E28" s="9">
        <f t="shared" si="1"/>
        <v>0</v>
      </c>
      <c r="F28" s="10"/>
      <c r="G28" s="1"/>
      <c r="H28" s="3" t="str">
        <f t="shared" si="5"/>
        <v>Sound</v>
      </c>
      <c r="I28" s="8">
        <f t="shared" si="2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45">
        <f t="shared" si="3"/>
        <v>0</v>
      </c>
      <c r="N28" s="58">
        <f t="shared" si="4"/>
        <v>0</v>
      </c>
    </row>
    <row r="29" spans="1:14" ht="18.75">
      <c r="A29" s="1"/>
      <c r="B29" s="3" t="s">
        <v>25</v>
      </c>
      <c r="C29" s="17"/>
      <c r="D29" s="17">
        <f t="shared" si="0"/>
        <v>0</v>
      </c>
      <c r="E29" s="9">
        <f t="shared" si="1"/>
        <v>0</v>
      </c>
      <c r="F29" s="10"/>
      <c r="G29" s="1"/>
      <c r="H29" s="3" t="str">
        <f t="shared" si="5"/>
        <v>Projections</v>
      </c>
      <c r="I29" s="8">
        <f t="shared" si="2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45">
        <f t="shared" si="3"/>
        <v>0</v>
      </c>
      <c r="N29" s="58">
        <f t="shared" si="4"/>
        <v>0</v>
      </c>
    </row>
    <row r="30" spans="1:14" ht="18.75">
      <c r="A30" s="1"/>
      <c r="B30" s="3"/>
      <c r="C30" s="17"/>
      <c r="D30" s="17">
        <f t="shared" si="0"/>
        <v>0</v>
      </c>
      <c r="E30" s="9">
        <f t="shared" si="1"/>
        <v>0</v>
      </c>
      <c r="F30" s="10"/>
      <c r="G30" s="1"/>
      <c r="H30" s="3">
        <f t="shared" si="5"/>
        <v>0</v>
      </c>
      <c r="I30" s="8">
        <f t="shared" si="2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45">
        <f t="shared" si="3"/>
        <v>0</v>
      </c>
      <c r="N30" s="58">
        <f t="shared" si="4"/>
        <v>0</v>
      </c>
    </row>
    <row r="31" spans="1:14" ht="18.75">
      <c r="A31" s="1"/>
      <c r="B31" s="3" t="s">
        <v>10</v>
      </c>
      <c r="C31" s="17"/>
      <c r="D31" s="17">
        <f t="shared" si="0"/>
        <v>0</v>
      </c>
      <c r="E31" s="9">
        <f t="shared" si="1"/>
        <v>0</v>
      </c>
      <c r="F31" s="10"/>
      <c r="G31" s="1"/>
      <c r="H31" s="3" t="str">
        <f t="shared" si="5"/>
        <v>Posters and Programs</v>
      </c>
      <c r="I31" s="8">
        <f t="shared" si="2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45">
        <f t="shared" si="3"/>
        <v>0</v>
      </c>
      <c r="N31" s="58">
        <f t="shared" si="4"/>
        <v>0</v>
      </c>
    </row>
    <row r="32" spans="1:14" ht="18.75">
      <c r="A32" s="1"/>
      <c r="B32" s="3" t="s">
        <v>40</v>
      </c>
      <c r="C32" s="17"/>
      <c r="D32" s="17">
        <f t="shared" si="0"/>
        <v>0</v>
      </c>
      <c r="E32" s="9">
        <f t="shared" si="1"/>
        <v>0</v>
      </c>
      <c r="F32" s="10"/>
      <c r="G32" s="1"/>
      <c r="H32" s="3" t="str">
        <f t="shared" si="5"/>
        <v>Production</v>
      </c>
      <c r="I32" s="8">
        <f t="shared" si="2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45">
        <f t="shared" si="3"/>
        <v>0</v>
      </c>
      <c r="N32" s="58">
        <f t="shared" si="4"/>
        <v>0</v>
      </c>
    </row>
    <row r="33" spans="1:14" ht="18.75">
      <c r="A33" s="1"/>
      <c r="B33" s="3" t="s">
        <v>9</v>
      </c>
      <c r="C33" s="17"/>
      <c r="D33" s="17">
        <f t="shared" si="0"/>
        <v>0</v>
      </c>
      <c r="E33" s="9">
        <f t="shared" si="1"/>
        <v>0</v>
      </c>
      <c r="F33" s="10"/>
      <c r="G33" s="1"/>
      <c r="H33" s="3" t="str">
        <f t="shared" si="5"/>
        <v>Other</v>
      </c>
      <c r="I33" s="8">
        <f t="shared" si="2"/>
        <v>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45">
        <f t="shared" si="3"/>
        <v>0</v>
      </c>
      <c r="N33" s="58">
        <f t="shared" si="4"/>
        <v>0</v>
      </c>
    </row>
    <row r="34" spans="1:14" ht="18.75">
      <c r="A34" s="1"/>
      <c r="B34" s="3" t="s">
        <v>42</v>
      </c>
      <c r="C34" s="17"/>
      <c r="D34" s="17">
        <f t="shared" si="0"/>
        <v>0</v>
      </c>
      <c r="E34" s="9">
        <f t="shared" si="1"/>
        <v>0</v>
      </c>
      <c r="F34" s="10"/>
      <c r="G34" s="1"/>
      <c r="H34" s="3" t="str">
        <f>B34</f>
        <v>Contingency (5%)</v>
      </c>
      <c r="I34" s="8">
        <f t="shared" si="2"/>
        <v>0</v>
      </c>
      <c r="J34" s="17">
        <f t="shared" si="3"/>
        <v>0</v>
      </c>
      <c r="K34" s="17">
        <f t="shared" si="3"/>
        <v>0</v>
      </c>
      <c r="L34" s="17">
        <f t="shared" si="3"/>
        <v>0</v>
      </c>
      <c r="M34" s="45">
        <f t="shared" si="3"/>
        <v>0</v>
      </c>
      <c r="N34" s="58">
        <f t="shared" si="4"/>
        <v>0</v>
      </c>
    </row>
    <row r="35" spans="1:14" ht="18.75">
      <c r="A35" s="1"/>
      <c r="B35" s="3"/>
      <c r="C35" s="17"/>
      <c r="D35" s="17">
        <f t="shared" si="0"/>
        <v>0</v>
      </c>
      <c r="E35" s="9">
        <f t="shared" si="1"/>
        <v>0</v>
      </c>
      <c r="F35" s="10"/>
      <c r="G35" s="1"/>
      <c r="H35" s="3" t="s">
        <v>26</v>
      </c>
      <c r="I35" s="8">
        <f>D36</f>
        <v>0</v>
      </c>
      <c r="J35" s="2">
        <f>SUM(J21:J34)</f>
        <v>0</v>
      </c>
      <c r="K35" s="2">
        <f>SUM(K21:K34)</f>
        <v>0</v>
      </c>
      <c r="L35" s="2">
        <f>SUM(L21:L34)</f>
        <v>0</v>
      </c>
      <c r="M35" s="33">
        <f>SUM(M21:M34)</f>
        <v>0</v>
      </c>
      <c r="N35" s="58">
        <f t="shared" si="4"/>
        <v>0</v>
      </c>
    </row>
    <row r="36" spans="1:13" s="5" customFormat="1" ht="19.5" thickBot="1">
      <c r="A36" s="4"/>
      <c r="B36" s="12" t="s">
        <v>11</v>
      </c>
      <c r="C36" s="13">
        <f>SUM(C21:C35)</f>
        <v>0</v>
      </c>
      <c r="D36" s="13">
        <f>SUM(D21:D35)</f>
        <v>0</v>
      </c>
      <c r="E36" s="14">
        <f>SUM(E21:E35)</f>
        <v>0</v>
      </c>
      <c r="F36" s="15"/>
      <c r="G36" s="4"/>
      <c r="H36" s="32" t="s">
        <v>27</v>
      </c>
      <c r="I36" s="13">
        <f>C14-I35</f>
        <v>2700</v>
      </c>
      <c r="J36" s="13">
        <f>J20-J35</f>
        <v>500</v>
      </c>
      <c r="K36" s="13">
        <f>K20-K35</f>
        <v>1700</v>
      </c>
      <c r="L36" s="13">
        <f>L20-L35</f>
        <v>500</v>
      </c>
      <c r="M36" s="14">
        <f>M20-M35</f>
        <v>0</v>
      </c>
    </row>
    <row r="37" spans="1:11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5" customFormat="1" ht="18.75">
      <c r="A39" s="4"/>
      <c r="B39" s="22"/>
      <c r="C39" s="22"/>
      <c r="D39" s="22"/>
      <c r="E39" s="22"/>
      <c r="F39" s="4"/>
      <c r="G39" s="4"/>
      <c r="H39" s="4"/>
      <c r="I39" s="4"/>
      <c r="J39" s="4"/>
      <c r="K39" s="4"/>
    </row>
    <row r="40" spans="1:11" ht="18.75">
      <c r="A40" s="1"/>
      <c r="B40" s="23"/>
      <c r="C40" s="23"/>
      <c r="D40" s="23"/>
      <c r="E40" s="23"/>
      <c r="F40" s="1"/>
      <c r="G40" s="1"/>
      <c r="H40" s="1"/>
      <c r="I40" s="1"/>
      <c r="J40" s="1"/>
      <c r="K40" s="1"/>
    </row>
    <row r="41" spans="2:5" s="5" customFormat="1" ht="25.5" customHeight="1">
      <c r="B41" s="24"/>
      <c r="C41" s="24"/>
      <c r="D41" s="24"/>
      <c r="E41" s="24"/>
    </row>
    <row r="42" spans="2:5" ht="15.75">
      <c r="B42" s="25"/>
      <c r="C42" s="26"/>
      <c r="D42" s="25"/>
      <c r="E42" s="25"/>
    </row>
    <row r="43" spans="2:5" ht="15.75">
      <c r="B43" s="25"/>
      <c r="C43" s="26"/>
      <c r="D43" s="25"/>
      <c r="E43" s="25"/>
    </row>
    <row r="44" spans="2:5" ht="15.75">
      <c r="B44" s="25"/>
      <c r="C44" s="26"/>
      <c r="D44" s="25"/>
      <c r="E44" s="25"/>
    </row>
    <row r="45" spans="2:5" ht="15.75">
      <c r="B45" s="25"/>
      <c r="C45" s="26"/>
      <c r="D45" s="25"/>
      <c r="E45" s="25"/>
    </row>
    <row r="46" spans="2:5" ht="15.75">
      <c r="B46" s="25"/>
      <c r="C46" s="26"/>
      <c r="D46" s="25"/>
      <c r="E46" s="25"/>
    </row>
    <row r="47" spans="2:5" ht="15.75">
      <c r="B47" s="25"/>
      <c r="C47" s="26"/>
      <c r="D47" s="25"/>
      <c r="E47" s="25"/>
    </row>
    <row r="48" spans="2:5" ht="15.75">
      <c r="B48" s="25"/>
      <c r="C48" s="26"/>
      <c r="D48" s="25"/>
      <c r="E48" s="25"/>
    </row>
    <row r="49" spans="2:5" ht="15.75">
      <c r="B49" s="25"/>
      <c r="C49" s="26"/>
      <c r="D49" s="25"/>
      <c r="E49" s="25"/>
    </row>
    <row r="50" spans="2:5" ht="15.75">
      <c r="B50" s="25"/>
      <c r="C50" s="26"/>
      <c r="D50" s="25"/>
      <c r="E50" s="25"/>
    </row>
    <row r="51" spans="2:5" ht="15.75">
      <c r="B51" s="25"/>
      <c r="C51" s="26"/>
      <c r="D51" s="25"/>
      <c r="E51" s="25"/>
    </row>
    <row r="52" spans="2:5" ht="15.75">
      <c r="B52" s="25"/>
      <c r="C52" s="26"/>
      <c r="D52" s="25"/>
      <c r="E52" s="25"/>
    </row>
    <row r="53" spans="2:5" ht="15.75">
      <c r="B53" s="24"/>
      <c r="C53" s="27"/>
      <c r="D53" s="24"/>
      <c r="E53" s="25"/>
    </row>
    <row r="54" spans="2:5" ht="15.75">
      <c r="B54" s="25"/>
      <c r="C54" s="25"/>
      <c r="D54" s="25"/>
      <c r="E54" s="25"/>
    </row>
    <row r="55" spans="2:5" ht="15.75">
      <c r="B55" s="25"/>
      <c r="C55" s="25"/>
      <c r="D55" s="25"/>
      <c r="E55" s="25"/>
    </row>
  </sheetData>
  <sheetProtection/>
  <mergeCells count="1">
    <mergeCell ref="J18:M18"/>
  </mergeCells>
  <printOptions/>
  <pageMargins left="0.75" right="0.75" top="1" bottom="1" header="0.5" footer="0.5"/>
  <pageSetup fitToHeight="1" fitToWidth="1" orientation="landscape" scale="52" r:id="rId1"/>
  <rowBreaks count="1" manualBreakCount="1">
    <brk id="15" max="13" man="1"/>
  </rowBreaks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Krier</dc:creator>
  <cp:keywords/>
  <dc:description/>
  <cp:lastModifiedBy>Krier, Kathryn</cp:lastModifiedBy>
  <cp:lastPrinted>2016-08-29T16:49:58Z</cp:lastPrinted>
  <dcterms:created xsi:type="dcterms:W3CDTF">2011-08-25T17:48:36Z</dcterms:created>
  <dcterms:modified xsi:type="dcterms:W3CDTF">2017-09-28T12:47:31Z</dcterms:modified>
  <cp:category/>
  <cp:version/>
  <cp:contentType/>
  <cp:contentStatus/>
</cp:coreProperties>
</file>